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7920" activeTab="0"/>
  </bookViews>
  <sheets>
    <sheet name="BCTC_TT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<sst xmlns="http://schemas.openxmlformats.org/spreadsheetml/2006/main" count="89" uniqueCount="87">
  <si>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 xml:space="preserve">I. BẢNG CÂN ĐỐI KẾ TOÁN   </t>
  </si>
  <si>
    <t>II.  KẾT QUẢ HOẠT ĐỘNG KINH DOANH</t>
  </si>
  <si>
    <t>Stt</t>
  </si>
  <si>
    <t>Nội dung</t>
  </si>
  <si>
    <t>Chỉ tiêu</t>
  </si>
  <si>
    <t>Kỳ báo cáo</t>
  </si>
  <si>
    <t>Luỹ kế</t>
  </si>
  <si>
    <t>I</t>
  </si>
  <si>
    <r>
      <t xml:space="preserve">Tài sản ngắn hạn </t>
    </r>
    <r>
      <rPr>
        <i/>
        <sz val="13"/>
        <rFont val="Times New Roman"/>
        <family val="1"/>
      </rPr>
      <t xml:space="preserve">       </t>
    </r>
  </si>
  <si>
    <t>1</t>
  </si>
  <si>
    <t>Doanh thu bán hàng và cung cấp dịch vụ</t>
  </si>
  <si>
    <t xml:space="preserve">Tiền và các khoản tương đương tiền      </t>
  </si>
  <si>
    <t>2</t>
  </si>
  <si>
    <t>Các khoản giảm trừ doanh thu</t>
  </si>
  <si>
    <t>Các khoản đầu tư tài chính ngắn hạn</t>
  </si>
  <si>
    <t>3</t>
  </si>
  <si>
    <t>Doanh thu thuần về bán hàng và cung cấp dịch vụ</t>
  </si>
  <si>
    <t xml:space="preserve">Các khoản phải thu ngắn hạn    </t>
  </si>
  <si>
    <t>4</t>
  </si>
  <si>
    <t>Giá vốn hàng bán</t>
  </si>
  <si>
    <t>Hàng tồn kho</t>
  </si>
  <si>
    <t>5</t>
  </si>
  <si>
    <t>Lợi nhuận gộp về bán hàng và cung cấp dịch vụ</t>
  </si>
  <si>
    <t xml:space="preserve">Tài sản ngắn hạn khác     </t>
  </si>
  <si>
    <t>6</t>
  </si>
  <si>
    <t>Doanh thu hoạt động tài chính</t>
  </si>
  <si>
    <t>II</t>
  </si>
  <si>
    <r>
      <t>Tài sản dài  hạn</t>
    </r>
    <r>
      <rPr>
        <i/>
        <sz val="13"/>
        <rFont val="Times New Roman"/>
        <family val="1"/>
      </rPr>
      <t xml:space="preserve">   </t>
    </r>
  </si>
  <si>
    <t>7</t>
  </si>
  <si>
    <t>Chi phí tài chính</t>
  </si>
  <si>
    <t xml:space="preserve">Các khoản phải thu dài hạn   </t>
  </si>
  <si>
    <t>8</t>
  </si>
  <si>
    <t>Chi phí bán hàng</t>
  </si>
  <si>
    <t>Tài sản cố định</t>
  </si>
  <si>
    <t>9</t>
  </si>
  <si>
    <t>Chi phí quản lý doanh nghiệp</t>
  </si>
  <si>
    <t xml:space="preserve">   - Tài sản cố định hữu hình</t>
  </si>
  <si>
    <t>10</t>
  </si>
  <si>
    <t xml:space="preserve">Lợi nhuận thuần từ hoạt động kinh doanh     </t>
  </si>
  <si>
    <t xml:space="preserve">   - Tài sản cố định vô hình</t>
  </si>
  <si>
    <t>11</t>
  </si>
  <si>
    <t>Thu nhập khác</t>
  </si>
  <si>
    <t xml:space="preserve">   - Tài sản cố định thuê tài chính    </t>
  </si>
  <si>
    <t>12</t>
  </si>
  <si>
    <t xml:space="preserve">Chi phí khác   </t>
  </si>
  <si>
    <t xml:space="preserve">   - Chi phí xây dựng cơ bản dở dang</t>
  </si>
  <si>
    <t>13</t>
  </si>
  <si>
    <t>Lợi nhuận khác</t>
  </si>
  <si>
    <t xml:space="preserve">Bất động sản đầu tư     </t>
  </si>
  <si>
    <t>Tổng lợi nhuận kế toán trước thuế</t>
  </si>
  <si>
    <t>Các khoản đầu tư tài chính dài hạn</t>
  </si>
  <si>
    <t>Thuế thu nhập doanh nghiệp</t>
  </si>
  <si>
    <t xml:space="preserve">Tài sản dài hạn khác      </t>
  </si>
  <si>
    <t>Lợi nhuận sau thuế thu nhập doanh nghiệp</t>
  </si>
  <si>
    <t>III</t>
  </si>
  <si>
    <t>TỔNG CỘNG TÀI SẢN</t>
  </si>
  <si>
    <t xml:space="preserve">Lãi cơ bản trên cổ phiếu   </t>
  </si>
  <si>
    <t>IV</t>
  </si>
  <si>
    <t>Nợ phải trả</t>
  </si>
  <si>
    <t>Cổ tức trên mỗi cổ phiếu</t>
  </si>
  <si>
    <t>Nợ ngắn hạn</t>
  </si>
  <si>
    <t>Nợ dài hạn</t>
  </si>
  <si>
    <t>V</t>
  </si>
  <si>
    <t>Vốn chủ sở hữu</t>
  </si>
  <si>
    <t>Tổng giám đốc</t>
  </si>
  <si>
    <t xml:space="preserve">   - Vốn đầu tư của chủ sở hữu</t>
  </si>
  <si>
    <t xml:space="preserve">   - Thặng dư vốn cổ phần</t>
  </si>
  <si>
    <t xml:space="preserve">   - Vốn khác của chủ sở hữu</t>
  </si>
  <si>
    <t xml:space="preserve">   - Cổ phiếu quỹ</t>
  </si>
  <si>
    <t xml:space="preserve">   - Chênh lệch đánh giá lại tài sản</t>
  </si>
  <si>
    <t xml:space="preserve">Nguyễn Thiện Cảnh </t>
  </si>
  <si>
    <r>
      <t xml:space="preserve">   - Chênh lệch tỷ giá hối đoái       </t>
    </r>
    <r>
      <rPr>
        <i/>
        <sz val="12"/>
        <rFont val="Times New Roman"/>
        <family val="1"/>
      </rPr>
      <t xml:space="preserve"> </t>
    </r>
  </si>
  <si>
    <t xml:space="preserve">   - Các quỹ</t>
  </si>
  <si>
    <t xml:space="preserve">   - Lợi nhuận sau thuế chưa phân phối</t>
  </si>
  <si>
    <t xml:space="preserve">   - Nguồn vốn đầu tư XDCB</t>
  </si>
  <si>
    <t xml:space="preserve">   - Nguồn kinh phí</t>
  </si>
  <si>
    <t xml:space="preserve">   - Nguồn kinh phí đã hình thành TSCĐ</t>
  </si>
  <si>
    <t>VI</t>
  </si>
  <si>
    <t>TỔNG CỘNG NGUỒN VỐN</t>
  </si>
  <si>
    <t>BÁO CÁO TÀI CHÍNH TÓM TẮT</t>
  </si>
  <si>
    <t>QUÝ II NĂM 2010</t>
  </si>
  <si>
    <t>Ngày 20  tháng 07  năm 2010</t>
  </si>
  <si>
    <t>CÔNG TY CP VẬT LIỆU ĐIỆN VÀ VIỄN THÔNG SAM CƯỜNG</t>
  </si>
  <si>
    <t>VP: 135/1/130 Nguyễn Hữu Cảnh, P.22, Q. Bình Thạnh, TP.HCM</t>
  </si>
  <si>
    <t>Địa chỉ trụ sở chính :   Đường số 1 - KCN Long Thành - Đồng Nai</t>
  </si>
  <si>
    <t>Số dư 
ngày 31/03/2010</t>
  </si>
  <si>
    <t>Số dư 
ngày 30/06/2010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</si>
</sst>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</numFmts>
  <fonts count="21">
    <font>
      <sz val="11"/>
      <name val="VNI-Helve-Condense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2"/>
      <name val="Times New Roman"/>
      <family val="1"/>
    </font>
    <font>
      <sz val="8"/>
      <name val="VNI-Helve-Condense"/>
      <family val="0"/>
    </font>
    <font>
      <u val="single"/>
      <sz val="11"/>
      <color indexed="12"/>
      <name val="VNI-Helve-Condense"/>
      <family val="0"/>
    </font>
    <font>
      <u val="single"/>
      <sz val="11"/>
      <color indexed="36"/>
      <name val="VNI-Helve-Condense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11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wrapText="1"/>
    </xf>
    <xf numFmtId="180" fontId="3" fillId="0" borderId="4" xfId="15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180" fontId="7" fillId="0" borderId="6" xfId="15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wrapText="1"/>
    </xf>
    <xf numFmtId="180" fontId="3" fillId="0" borderId="6" xfId="15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justify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wrapText="1"/>
    </xf>
    <xf numFmtId="180" fontId="7" fillId="0" borderId="8" xfId="15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0" xfId="15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wrapText="1"/>
    </xf>
    <xf numFmtId="0" fontId="7" fillId="0" borderId="8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wrapText="1"/>
    </xf>
    <xf numFmtId="180" fontId="7" fillId="0" borderId="12" xfId="15" applyNumberFormat="1" applyFont="1" applyBorder="1" applyAlignment="1">
      <alignment horizontal="right" vertical="top" wrapText="1"/>
    </xf>
    <xf numFmtId="180" fontId="3" fillId="0" borderId="2" xfId="15" applyNumberFormat="1" applyFont="1" applyBorder="1" applyAlignment="1">
      <alignment horizontal="right" vertical="center" wrapText="1"/>
    </xf>
    <xf numFmtId="180" fontId="7" fillId="0" borderId="3" xfId="15" applyNumberFormat="1" applyFont="1" applyBorder="1" applyAlignment="1">
      <alignment vertical="center"/>
    </xf>
    <xf numFmtId="180" fontId="7" fillId="0" borderId="5" xfId="15" applyNumberFormat="1" applyFont="1" applyBorder="1" applyAlignment="1">
      <alignment vertical="center"/>
    </xf>
    <xf numFmtId="180" fontId="7" fillId="0" borderId="5" xfId="15" applyNumberFormat="1" applyFont="1" applyBorder="1" applyAlignment="1">
      <alignment horizontal="right" vertical="top" wrapText="1"/>
    </xf>
    <xf numFmtId="180" fontId="7" fillId="0" borderId="7" xfId="15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0</xdr:row>
      <xdr:rowOff>28575</xdr:rowOff>
    </xdr:from>
    <xdr:to>
      <xdr:col>3</xdr:col>
      <xdr:colOff>2019300</xdr:colOff>
      <xdr:row>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38825" y="28575"/>
          <a:ext cx="30289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Mẫu CBTT-03
</a:t>
          </a:r>
          <a:r>
            <a:rPr lang="en-US" cap="none" sz="9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Ban hành kèm theo TT số 09/2010/TT-BTC 
ngày 15/01/2010 của Bộ trưởng Bộ Tài chính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showGridLines="0" tabSelected="1" view="pageBreakPreview" zoomScaleSheetLayoutView="100" workbookViewId="0" topLeftCell="A1">
      <selection activeCell="B49" sqref="B49"/>
    </sheetView>
  </sheetViews>
  <sheetFormatPr defaultColWidth="8.796875" defaultRowHeight="14.25"/>
  <cols>
    <col min="1" max="1" width="8.69921875" style="0" customWidth="1"/>
    <col min="2" max="2" width="40.59765625" style="0" customWidth="1"/>
    <col min="3" max="4" width="22.59765625" style="0" customWidth="1"/>
  </cols>
  <sheetData>
    <row r="1" spans="1:4" ht="17.25">
      <c r="A1" s="53" t="s">
        <v>82</v>
      </c>
      <c r="B1" s="49"/>
      <c r="C1" s="48"/>
      <c r="D1" s="1"/>
    </row>
    <row r="2" spans="1:4" ht="17.25">
      <c r="A2" s="53" t="s">
        <v>84</v>
      </c>
      <c r="B2" s="50"/>
      <c r="C2" s="51"/>
      <c r="D2" s="48"/>
    </row>
    <row r="3" spans="1:4" ht="17.25">
      <c r="A3" s="53" t="s">
        <v>83</v>
      </c>
      <c r="B3" s="52"/>
      <c r="C3" s="51"/>
      <c r="D3" s="48"/>
    </row>
    <row r="4" spans="1:4" ht="17.25">
      <c r="A4" s="51"/>
      <c r="B4" s="51"/>
      <c r="C4" s="48"/>
      <c r="D4" s="48"/>
    </row>
    <row r="5" spans="1:2" ht="8.25" customHeight="1">
      <c r="A5" s="2"/>
      <c r="B5" s="2"/>
    </row>
    <row r="6" spans="1:4" ht="25.5" customHeight="1">
      <c r="A6" s="54" t="s">
        <v>79</v>
      </c>
      <c r="B6" s="54"/>
      <c r="C6" s="54"/>
      <c r="D6" s="54"/>
    </row>
    <row r="7" spans="1:4" ht="18.75" customHeight="1">
      <c r="A7" s="55" t="s">
        <v>80</v>
      </c>
      <c r="B7" s="55"/>
      <c r="C7" s="55"/>
      <c r="D7" s="55"/>
    </row>
    <row r="8" spans="1:2" ht="9.75" customHeight="1">
      <c r="A8" s="2"/>
      <c r="B8" s="2"/>
    </row>
    <row r="9" ht="18" thickBot="1">
      <c r="A9" s="3" t="s">
        <v>0</v>
      </c>
    </row>
    <row r="10" spans="1:4" ht="36.75" customHeight="1" thickBot="1">
      <c r="A10" s="4" t="s">
        <v>2</v>
      </c>
      <c r="B10" s="4" t="s">
        <v>3</v>
      </c>
      <c r="C10" s="5" t="s">
        <v>85</v>
      </c>
      <c r="D10" s="5" t="s">
        <v>86</v>
      </c>
    </row>
    <row r="11" spans="1:4" ht="17.25">
      <c r="A11" s="8" t="s">
        <v>7</v>
      </c>
      <c r="B11" s="9" t="s">
        <v>8</v>
      </c>
      <c r="C11" s="10">
        <f>SUM(C12:C16)</f>
        <v>18857114871</v>
      </c>
      <c r="D11" s="10">
        <f>SUM(D12:D16)</f>
        <v>25110579322</v>
      </c>
    </row>
    <row r="12" spans="1:4" ht="17.25">
      <c r="A12" s="13">
        <v>1</v>
      </c>
      <c r="B12" s="14" t="s">
        <v>11</v>
      </c>
      <c r="C12" s="15">
        <v>1150027527</v>
      </c>
      <c r="D12" s="15">
        <v>2569655796</v>
      </c>
    </row>
    <row r="13" spans="1:4" ht="17.25">
      <c r="A13" s="13">
        <v>2</v>
      </c>
      <c r="B13" s="14" t="s">
        <v>14</v>
      </c>
      <c r="C13" s="15">
        <v>0</v>
      </c>
      <c r="D13" s="15">
        <v>0</v>
      </c>
    </row>
    <row r="14" spans="1:4" ht="17.25">
      <c r="A14" s="13">
        <v>3</v>
      </c>
      <c r="B14" s="14" t="s">
        <v>17</v>
      </c>
      <c r="C14" s="15">
        <v>8990853690</v>
      </c>
      <c r="D14" s="15">
        <v>12110935249</v>
      </c>
    </row>
    <row r="15" spans="1:4" ht="17.25">
      <c r="A15" s="13">
        <v>4</v>
      </c>
      <c r="B15" s="14" t="s">
        <v>20</v>
      </c>
      <c r="C15" s="15">
        <v>8281478738</v>
      </c>
      <c r="D15" s="15">
        <v>10223841750</v>
      </c>
    </row>
    <row r="16" spans="1:4" ht="17.25">
      <c r="A16" s="13">
        <v>5</v>
      </c>
      <c r="B16" s="14" t="s">
        <v>23</v>
      </c>
      <c r="C16" s="15">
        <v>434754916</v>
      </c>
      <c r="D16" s="15">
        <v>206146527</v>
      </c>
    </row>
    <row r="17" spans="1:4" ht="17.25">
      <c r="A17" s="17" t="s">
        <v>26</v>
      </c>
      <c r="B17" s="18" t="s">
        <v>27</v>
      </c>
      <c r="C17" s="19">
        <f>C18+C19+C24+C25+C26</f>
        <v>18643177432</v>
      </c>
      <c r="D17" s="19">
        <f>D18+D19+D24+D25+D26</f>
        <v>18204710040</v>
      </c>
    </row>
    <row r="18" spans="1:4" ht="17.25">
      <c r="A18" s="13">
        <v>1</v>
      </c>
      <c r="B18" s="14" t="s">
        <v>30</v>
      </c>
      <c r="C18" s="15"/>
      <c r="D18" s="15"/>
    </row>
    <row r="19" spans="1:4" ht="17.25">
      <c r="A19" s="13">
        <v>2</v>
      </c>
      <c r="B19" s="14" t="s">
        <v>33</v>
      </c>
      <c r="C19" s="15">
        <f>SUM(C20:C23)</f>
        <v>16667973540</v>
      </c>
      <c r="D19" s="15">
        <f>SUM(D20:D23)</f>
        <v>16242458454</v>
      </c>
    </row>
    <row r="20" spans="1:4" ht="17.25">
      <c r="A20" s="13"/>
      <c r="B20" s="14" t="s">
        <v>36</v>
      </c>
      <c r="C20" s="15">
        <v>11533775388</v>
      </c>
      <c r="D20" s="15">
        <v>10932532131</v>
      </c>
    </row>
    <row r="21" spans="1:4" ht="17.25">
      <c r="A21" s="13"/>
      <c r="B21" s="14" t="s">
        <v>39</v>
      </c>
      <c r="C21" s="15">
        <v>5089848552</v>
      </c>
      <c r="D21" s="15">
        <v>5150076323</v>
      </c>
    </row>
    <row r="22" spans="1:4" ht="17.25">
      <c r="A22" s="13"/>
      <c r="B22" s="14" t="s">
        <v>42</v>
      </c>
      <c r="C22" s="15">
        <v>0</v>
      </c>
      <c r="D22" s="15">
        <v>0</v>
      </c>
    </row>
    <row r="23" spans="1:4" ht="17.25">
      <c r="A23" s="13"/>
      <c r="B23" s="14" t="s">
        <v>45</v>
      </c>
      <c r="C23" s="15">
        <v>44349600</v>
      </c>
      <c r="D23" s="15">
        <v>159850000</v>
      </c>
    </row>
    <row r="24" spans="1:4" ht="17.25">
      <c r="A24" s="13">
        <v>3</v>
      </c>
      <c r="B24" s="21" t="s">
        <v>48</v>
      </c>
      <c r="C24" s="15">
        <v>0</v>
      </c>
      <c r="D24" s="15">
        <v>0</v>
      </c>
    </row>
    <row r="25" spans="1:4" ht="17.25">
      <c r="A25" s="13">
        <v>4</v>
      </c>
      <c r="B25" s="14" t="s">
        <v>50</v>
      </c>
      <c r="C25" s="15">
        <v>1820680000</v>
      </c>
      <c r="D25" s="15">
        <v>1820680000</v>
      </c>
    </row>
    <row r="26" spans="1:4" ht="18" thickBot="1">
      <c r="A26" s="22">
        <v>5</v>
      </c>
      <c r="B26" s="23" t="s">
        <v>52</v>
      </c>
      <c r="C26" s="24">
        <v>154523892</v>
      </c>
      <c r="D26" s="24">
        <v>141571586</v>
      </c>
    </row>
    <row r="27" spans="1:4" s="28" customFormat="1" ht="18" thickBot="1">
      <c r="A27" s="25" t="s">
        <v>54</v>
      </c>
      <c r="B27" s="26" t="s">
        <v>55</v>
      </c>
      <c r="C27" s="27">
        <f>C17+C11</f>
        <v>37500292303</v>
      </c>
      <c r="D27" s="27">
        <f>D17+D11</f>
        <v>43315289362</v>
      </c>
    </row>
    <row r="28" spans="1:4" ht="17.25">
      <c r="A28" s="8" t="s">
        <v>57</v>
      </c>
      <c r="B28" s="29" t="s">
        <v>58</v>
      </c>
      <c r="C28" s="10">
        <f>SUM(C29:C30)</f>
        <v>7822093998</v>
      </c>
      <c r="D28" s="10">
        <f>SUM(D29:D30)</f>
        <v>12706875342</v>
      </c>
    </row>
    <row r="29" spans="1:4" ht="17.25">
      <c r="A29" s="13">
        <v>1</v>
      </c>
      <c r="B29" s="14" t="s">
        <v>60</v>
      </c>
      <c r="C29" s="15">
        <v>7822093998</v>
      </c>
      <c r="D29" s="15">
        <v>12706875342</v>
      </c>
    </row>
    <row r="30" spans="1:4" ht="17.25">
      <c r="A30" s="13">
        <v>2</v>
      </c>
      <c r="B30" s="14" t="s">
        <v>61</v>
      </c>
      <c r="C30" s="15"/>
      <c r="D30" s="15"/>
    </row>
    <row r="31" spans="1:4" ht="17.25">
      <c r="A31" s="17" t="s">
        <v>62</v>
      </c>
      <c r="B31" s="34" t="s">
        <v>63</v>
      </c>
      <c r="C31" s="19">
        <f>C32</f>
        <v>29678198305</v>
      </c>
      <c r="D31" s="19">
        <f>D32</f>
        <v>30608414020</v>
      </c>
    </row>
    <row r="32" spans="1:4" ht="17.25">
      <c r="A32" s="13">
        <v>1</v>
      </c>
      <c r="B32" s="14" t="s">
        <v>63</v>
      </c>
      <c r="C32" s="15">
        <f>SUM(C33:C41)</f>
        <v>29678198305</v>
      </c>
      <c r="D32" s="15">
        <f>SUM(D33:D41)</f>
        <v>30608414020</v>
      </c>
    </row>
    <row r="33" spans="1:4" ht="17.25">
      <c r="A33" s="13"/>
      <c r="B33" s="14" t="s">
        <v>65</v>
      </c>
      <c r="C33" s="15">
        <v>25000000000</v>
      </c>
      <c r="D33" s="15">
        <v>25000000000</v>
      </c>
    </row>
    <row r="34" spans="1:4" ht="17.25">
      <c r="A34" s="13"/>
      <c r="B34" s="14" t="s">
        <v>66</v>
      </c>
      <c r="C34" s="15">
        <v>0</v>
      </c>
      <c r="D34" s="15">
        <v>0</v>
      </c>
    </row>
    <row r="35" spans="1:4" ht="17.25">
      <c r="A35" s="13"/>
      <c r="B35" s="14" t="s">
        <v>67</v>
      </c>
      <c r="C35" s="15">
        <v>0</v>
      </c>
      <c r="D35" s="15">
        <v>0</v>
      </c>
    </row>
    <row r="36" spans="1:4" ht="17.25">
      <c r="A36" s="13"/>
      <c r="B36" s="14" t="s">
        <v>68</v>
      </c>
      <c r="C36" s="15">
        <v>0</v>
      </c>
      <c r="D36" s="15">
        <v>0</v>
      </c>
    </row>
    <row r="37" spans="1:4" ht="17.25">
      <c r="A37" s="13"/>
      <c r="B37" s="14" t="s">
        <v>69</v>
      </c>
      <c r="C37" s="15">
        <v>0</v>
      </c>
      <c r="D37" s="15">
        <v>0</v>
      </c>
    </row>
    <row r="38" spans="1:4" ht="17.25">
      <c r="A38" s="13"/>
      <c r="B38" s="14" t="s">
        <v>71</v>
      </c>
      <c r="C38" s="15">
        <v>0</v>
      </c>
      <c r="D38" s="15">
        <v>0</v>
      </c>
    </row>
    <row r="39" spans="1:4" ht="17.25">
      <c r="A39" s="13"/>
      <c r="B39" s="14" t="s">
        <v>72</v>
      </c>
      <c r="C39" s="15">
        <v>2123793660</v>
      </c>
      <c r="D39" s="15">
        <f>1499127453+624666207</f>
        <v>2123793660</v>
      </c>
    </row>
    <row r="40" spans="1:4" ht="17.25">
      <c r="A40" s="13"/>
      <c r="B40" s="14" t="s">
        <v>73</v>
      </c>
      <c r="C40" s="15">
        <v>2554404645</v>
      </c>
      <c r="D40" s="15">
        <v>3484620360</v>
      </c>
    </row>
    <row r="41" spans="1:4" ht="18" thickBot="1">
      <c r="A41" s="39"/>
      <c r="B41" s="14" t="s">
        <v>74</v>
      </c>
      <c r="C41" s="15">
        <v>0</v>
      </c>
      <c r="D41" s="15">
        <v>0</v>
      </c>
    </row>
    <row r="42" spans="1:4" ht="18" hidden="1" thickBot="1">
      <c r="A42" s="13"/>
      <c r="B42" s="14" t="s">
        <v>75</v>
      </c>
      <c r="C42" s="15"/>
      <c r="D42" s="15"/>
    </row>
    <row r="43" spans="1:4" ht="18" hidden="1" thickBot="1">
      <c r="A43" s="40"/>
      <c r="B43" s="41" t="s">
        <v>76</v>
      </c>
      <c r="C43" s="42"/>
      <c r="D43" s="42"/>
    </row>
    <row r="44" spans="1:4" s="28" customFormat="1" ht="23.25" customHeight="1" thickBot="1">
      <c r="A44" s="6" t="s">
        <v>77</v>
      </c>
      <c r="B44" s="7" t="s">
        <v>78</v>
      </c>
      <c r="C44" s="43">
        <f>C28+C31</f>
        <v>37500292303</v>
      </c>
      <c r="D44" s="43">
        <f>D28+D31</f>
        <v>43315289362</v>
      </c>
    </row>
    <row r="45" ht="17.25">
      <c r="A45" s="31"/>
    </row>
    <row r="46" ht="17.25">
      <c r="A46" s="31"/>
    </row>
    <row r="47" ht="18" thickBot="1">
      <c r="A47" s="3" t="s">
        <v>1</v>
      </c>
    </row>
    <row r="48" spans="1:4" ht="18" thickBot="1">
      <c r="A48" s="6" t="s">
        <v>2</v>
      </c>
      <c r="B48" s="7" t="s">
        <v>4</v>
      </c>
      <c r="C48" s="7" t="s">
        <v>5</v>
      </c>
      <c r="D48" s="7" t="s">
        <v>6</v>
      </c>
    </row>
    <row r="49" spans="1:4" ht="17.25">
      <c r="A49" s="11" t="s">
        <v>9</v>
      </c>
      <c r="B49" s="12" t="s">
        <v>10</v>
      </c>
      <c r="C49" s="44">
        <v>15574034478</v>
      </c>
      <c r="D49" s="44">
        <v>22793591181</v>
      </c>
    </row>
    <row r="50" spans="1:4" ht="17.25">
      <c r="A50" s="13" t="s">
        <v>12</v>
      </c>
      <c r="B50" s="16" t="s">
        <v>13</v>
      </c>
      <c r="C50" s="45">
        <v>1942000</v>
      </c>
      <c r="D50" s="45">
        <v>7942000</v>
      </c>
    </row>
    <row r="51" spans="1:4" ht="17.25">
      <c r="A51" s="13" t="s">
        <v>15</v>
      </c>
      <c r="B51" s="16" t="s">
        <v>16</v>
      </c>
      <c r="C51" s="45">
        <f>C49-C50</f>
        <v>15572092478</v>
      </c>
      <c r="D51" s="45">
        <f>D49-D50</f>
        <v>22785649181</v>
      </c>
    </row>
    <row r="52" spans="1:4" ht="17.25">
      <c r="A52" s="13" t="s">
        <v>18</v>
      </c>
      <c r="B52" s="16" t="s">
        <v>19</v>
      </c>
      <c r="C52" s="45">
        <v>9854161307</v>
      </c>
      <c r="D52" s="45">
        <v>15919538347</v>
      </c>
    </row>
    <row r="53" spans="1:4" ht="17.25">
      <c r="A53" s="13" t="s">
        <v>21</v>
      </c>
      <c r="B53" s="16" t="s">
        <v>22</v>
      </c>
      <c r="C53" s="45">
        <f>C51-C52</f>
        <v>5717931171</v>
      </c>
      <c r="D53" s="45">
        <f>D51-D52</f>
        <v>6866110834</v>
      </c>
    </row>
    <row r="54" spans="1:4" ht="17.25">
      <c r="A54" s="13" t="s">
        <v>24</v>
      </c>
      <c r="B54" s="16" t="s">
        <v>25</v>
      </c>
      <c r="C54" s="45">
        <v>9989268</v>
      </c>
      <c r="D54" s="45">
        <v>23318103</v>
      </c>
    </row>
    <row r="55" spans="1:4" ht="17.25">
      <c r="A55" s="13" t="s">
        <v>28</v>
      </c>
      <c r="B55" s="16" t="s">
        <v>29</v>
      </c>
      <c r="C55" s="45">
        <v>89511619</v>
      </c>
      <c r="D55" s="45">
        <v>97032368</v>
      </c>
    </row>
    <row r="56" spans="1:4" ht="17.25">
      <c r="A56" s="13" t="s">
        <v>31</v>
      </c>
      <c r="B56" s="16" t="s">
        <v>32</v>
      </c>
      <c r="C56" s="45">
        <v>584686454</v>
      </c>
      <c r="D56" s="45">
        <v>1001407562</v>
      </c>
    </row>
    <row r="57" spans="1:4" ht="17.25">
      <c r="A57" s="13" t="s">
        <v>34</v>
      </c>
      <c r="B57" s="16" t="s">
        <v>35</v>
      </c>
      <c r="C57" s="45">
        <v>2725108565</v>
      </c>
      <c r="D57" s="45">
        <v>3394637550</v>
      </c>
    </row>
    <row r="58" spans="1:4" ht="17.25">
      <c r="A58" s="13" t="s">
        <v>37</v>
      </c>
      <c r="B58" s="20" t="s">
        <v>38</v>
      </c>
      <c r="C58" s="46">
        <f>C53+C54-C55-C56-C57</f>
        <v>2328613801</v>
      </c>
      <c r="D58" s="46">
        <f>D53+D54-D55-D56-D57</f>
        <v>2396351457</v>
      </c>
    </row>
    <row r="59" spans="1:4" ht="17.25">
      <c r="A59" s="13" t="s">
        <v>40</v>
      </c>
      <c r="B59" s="16" t="s">
        <v>41</v>
      </c>
      <c r="C59" s="45">
        <v>12245478</v>
      </c>
      <c r="D59" s="45">
        <v>12245478</v>
      </c>
    </row>
    <row r="60" spans="1:4" ht="17.25">
      <c r="A60" s="13" t="s">
        <v>43</v>
      </c>
      <c r="B60" s="16" t="s">
        <v>44</v>
      </c>
      <c r="C60" s="45">
        <v>7308640</v>
      </c>
      <c r="D60" s="45">
        <v>7308640</v>
      </c>
    </row>
    <row r="61" spans="1:4" ht="17.25">
      <c r="A61" s="13" t="s">
        <v>46</v>
      </c>
      <c r="B61" s="16" t="s">
        <v>47</v>
      </c>
      <c r="C61" s="46">
        <f>C59-C60</f>
        <v>4936838</v>
      </c>
      <c r="D61" s="46">
        <f>D59-D60</f>
        <v>4936838</v>
      </c>
    </row>
    <row r="62" spans="1:4" ht="17.25">
      <c r="A62" s="13">
        <v>14</v>
      </c>
      <c r="B62" s="16" t="s">
        <v>49</v>
      </c>
      <c r="C62" s="46">
        <f>C58+C61</f>
        <v>2333550639</v>
      </c>
      <c r="D62" s="46">
        <f>D58+D61</f>
        <v>2401288295</v>
      </c>
    </row>
    <row r="63" spans="1:4" ht="17.25">
      <c r="A63" s="13">
        <v>15</v>
      </c>
      <c r="B63" s="16" t="s">
        <v>51</v>
      </c>
      <c r="C63" s="46">
        <v>197834924</v>
      </c>
      <c r="D63" s="46">
        <v>211167935</v>
      </c>
    </row>
    <row r="64" spans="1:4" ht="17.25">
      <c r="A64" s="13">
        <v>16</v>
      </c>
      <c r="B64" s="16" t="s">
        <v>53</v>
      </c>
      <c r="C64" s="46">
        <f>C62-C63</f>
        <v>2135715715</v>
      </c>
      <c r="D64" s="46">
        <f>D62-D63</f>
        <v>2190120360</v>
      </c>
    </row>
    <row r="65" spans="1:4" ht="17.25">
      <c r="A65" s="13">
        <v>17</v>
      </c>
      <c r="B65" s="16" t="s">
        <v>56</v>
      </c>
      <c r="C65" s="46">
        <f>C64/2500000</f>
        <v>854.286286</v>
      </c>
      <c r="D65" s="46">
        <f>D64/2500000</f>
        <v>876.048144</v>
      </c>
    </row>
    <row r="66" spans="1:4" ht="18" thickBot="1">
      <c r="A66" s="22">
        <v>18</v>
      </c>
      <c r="B66" s="30" t="s">
        <v>59</v>
      </c>
      <c r="C66" s="47"/>
      <c r="D66" s="47"/>
    </row>
    <row r="67" ht="17.25">
      <c r="A67" s="31"/>
    </row>
    <row r="68" spans="1:3" ht="17.25">
      <c r="A68" s="32"/>
      <c r="B68" s="2"/>
      <c r="C68" s="33" t="s">
        <v>81</v>
      </c>
    </row>
    <row r="69" spans="1:3" ht="17.25">
      <c r="A69" s="32"/>
      <c r="B69" s="2"/>
      <c r="C69" s="35" t="s">
        <v>64</v>
      </c>
    </row>
    <row r="70" spans="1:3" ht="17.25">
      <c r="A70" s="32"/>
      <c r="B70" s="2"/>
      <c r="C70" s="36"/>
    </row>
    <row r="71" spans="1:3" ht="17.25">
      <c r="A71" s="37"/>
      <c r="B71" s="2"/>
      <c r="C71" s="37"/>
    </row>
    <row r="72" spans="1:3" ht="17.25">
      <c r="A72" s="37"/>
      <c r="B72" s="2"/>
      <c r="C72" s="37"/>
    </row>
    <row r="73" spans="1:3" ht="17.25">
      <c r="A73" s="37"/>
      <c r="B73" s="2"/>
      <c r="C73" s="37"/>
    </row>
    <row r="74" spans="1:3" ht="17.25">
      <c r="A74" s="37"/>
      <c r="B74" s="2"/>
      <c r="C74" s="37"/>
    </row>
    <row r="75" spans="1:3" ht="17.25">
      <c r="A75" s="32"/>
      <c r="B75" s="2"/>
      <c r="C75" s="38" t="s">
        <v>70</v>
      </c>
    </row>
  </sheetData>
  <mergeCells count="2">
    <mergeCell ref="A6:D6"/>
    <mergeCell ref="A7:D7"/>
  </mergeCells>
  <printOptions horizontalCentered="1"/>
  <pageMargins left="0.5511811023622047" right="0.15748031496062992" top="0.5118110236220472" bottom="0.5905511811023623" header="0.5118110236220472" footer="0.5118110236220472"/>
  <pageSetup horizontalDpi="600" verticalDpi="600" orientation="portrait" scale="96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CTY TBK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TBK</dc:creator>
  <cp:keywords/>
  <dc:description/>
  <cp:lastModifiedBy>Mr Duong</cp:lastModifiedBy>
  <cp:lastPrinted>2010-07-20T10:00:43Z</cp:lastPrinted>
  <dcterms:created xsi:type="dcterms:W3CDTF">2008-10-24T05:55:21Z</dcterms:created>
  <dcterms:modified xsi:type="dcterms:W3CDTF">2010-07-20T10:05:25Z</dcterms:modified>
  <cp:category/>
  <cp:version/>
  <cp:contentType/>
  <cp:contentStatus/>
</cp:coreProperties>
</file>